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95" windowHeight="184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M13" i="1"/>
  <c r="M11"/>
  <c r="M10"/>
  <c r="J10"/>
  <c r="G10"/>
  <c r="D12"/>
  <c r="M12"/>
  <c r="M9"/>
  <c r="M8"/>
  <c r="M7"/>
  <c r="M6"/>
  <c r="M5"/>
  <c r="M4"/>
  <c r="J13"/>
  <c r="J12"/>
  <c r="J11"/>
  <c r="J9"/>
  <c r="J8"/>
  <c r="J7"/>
  <c r="J6"/>
  <c r="J5"/>
  <c r="J4"/>
  <c r="G13"/>
  <c r="G12"/>
  <c r="G11"/>
  <c r="G9"/>
  <c r="G8"/>
  <c r="G7"/>
  <c r="G6"/>
  <c r="G5"/>
  <c r="G4"/>
  <c r="D13"/>
  <c r="D11"/>
  <c r="D10"/>
  <c r="D9"/>
  <c r="D7"/>
  <c r="D6"/>
  <c r="D5"/>
  <c r="D8"/>
  <c r="D4"/>
  <c r="M14" l="1"/>
  <c r="J14"/>
  <c r="G14"/>
  <c r="D14"/>
  <c r="C15" l="1"/>
  <c r="C16" s="1"/>
</calcChain>
</file>

<file path=xl/sharedStrings.xml><?xml version="1.0" encoding="utf-8"?>
<sst xmlns="http://schemas.openxmlformats.org/spreadsheetml/2006/main" count="43" uniqueCount="43">
  <si>
    <t>34 + 5 =</t>
  </si>
  <si>
    <t>62 + 7 =</t>
  </si>
  <si>
    <t>58 + 2 =</t>
  </si>
  <si>
    <t>46 + 3 =</t>
  </si>
  <si>
    <t>33 + 6 =</t>
  </si>
  <si>
    <t>64 + 5=</t>
  </si>
  <si>
    <t>43 + 2 =</t>
  </si>
  <si>
    <t>56 + 2 =</t>
  </si>
  <si>
    <t>46 + 4 =</t>
  </si>
  <si>
    <t>53 + 5 =</t>
  </si>
  <si>
    <t>77 + 3 =</t>
  </si>
  <si>
    <t>95 + 2 =</t>
  </si>
  <si>
    <t>21 + 9 =</t>
  </si>
  <si>
    <t>76 + 1 =</t>
  </si>
  <si>
    <t>83 + 4 =</t>
  </si>
  <si>
    <t>25 + 2 =</t>
  </si>
  <si>
    <t>92 + 6 =</t>
  </si>
  <si>
    <t>73 + 5 =</t>
  </si>
  <si>
    <t>87 + 2 =</t>
  </si>
  <si>
    <t>35 - 4 =</t>
  </si>
  <si>
    <t>69 - 2 =</t>
  </si>
  <si>
    <t>49 - 3 =</t>
  </si>
  <si>
    <t>39 - 6 =</t>
  </si>
  <si>
    <t>68 - 4 =</t>
  </si>
  <si>
    <t>45 - 3 =</t>
  </si>
  <si>
    <t>58 - 6 =</t>
  </si>
  <si>
    <t>57 - 3 =</t>
  </si>
  <si>
    <t>58 - 5 =</t>
  </si>
  <si>
    <t>95 - 2 =</t>
  </si>
  <si>
    <t>28 - 8 =</t>
  </si>
  <si>
    <t>76 - 1 =</t>
  </si>
  <si>
    <t>84 - 3=</t>
  </si>
  <si>
    <t>25 - 4 =</t>
  </si>
  <si>
    <t>98 - 7 =</t>
  </si>
  <si>
    <t>76 - 5 =</t>
  </si>
  <si>
    <t>89 - 7 =</t>
  </si>
  <si>
    <t>87 - 6 =</t>
  </si>
  <si>
    <t>77 - 5 =</t>
  </si>
  <si>
    <t>Sčítanie a odčítanie do 100</t>
  </si>
  <si>
    <t>84 + 3 =</t>
  </si>
  <si>
    <t>59 - 7 =</t>
  </si>
  <si>
    <t>Tvoje body:</t>
  </si>
  <si>
    <t>Hodnotenie: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</si>
</sst>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i/>
      <sz val="24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Protection="1">
      <protection locked="0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showGridLines="0" tabSelected="1" workbookViewId="0">
      <selection activeCell="C4" sqref="C4"/>
    </sheetView>
  </sheetViews>
  <sheetFormatPr defaultColWidth="10.7109375" defaultRowHeight="30" customHeight="1"/>
  <cols>
    <col min="1" max="1" width="7.140625" customWidth="1"/>
    <col min="2" max="2" width="15.140625" customWidth="1"/>
    <col min="3" max="3" width="15.28515625" customWidth="1"/>
    <col min="4" max="4" width="5.85546875" hidden="1" customWidth="1"/>
    <col min="5" max="6" width="15.28515625" customWidth="1"/>
    <col min="7" max="7" width="4.5703125" hidden="1" customWidth="1"/>
    <col min="8" max="8" width="15.28515625" customWidth="1"/>
    <col min="9" max="9" width="15.42578125" customWidth="1"/>
    <col min="10" max="10" width="5.7109375" hidden="1" customWidth="1"/>
    <col min="11" max="12" width="15.28515625" customWidth="1"/>
    <col min="13" max="13" width="6.140625" hidden="1" customWidth="1"/>
  </cols>
  <sheetData>
    <row r="2" spans="1:14" ht="30" customHeight="1">
      <c r="B2" s="3"/>
      <c r="C2" s="9" t="s">
        <v>38</v>
      </c>
      <c r="D2" s="9"/>
      <c r="E2" s="9"/>
      <c r="F2" s="9"/>
      <c r="G2" s="9"/>
      <c r="H2" s="9"/>
      <c r="I2" s="9"/>
      <c r="J2" s="3"/>
      <c r="K2" s="3"/>
      <c r="L2" s="4"/>
    </row>
    <row r="3" spans="1:14" ht="30" customHeight="1"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1"/>
      <c r="N3" s="1"/>
    </row>
    <row r="4" spans="1:14" ht="32.1" customHeight="1">
      <c r="B4" s="6" t="s">
        <v>0</v>
      </c>
      <c r="C4" s="5"/>
      <c r="D4" s="3">
        <f>IF(C4=39,1,0)</f>
        <v>0</v>
      </c>
      <c r="E4" s="6" t="s">
        <v>10</v>
      </c>
      <c r="F4" s="5"/>
      <c r="G4" s="3">
        <f>IF(F4=80,1,0)</f>
        <v>0</v>
      </c>
      <c r="H4" s="6" t="s">
        <v>19</v>
      </c>
      <c r="I4" s="5"/>
      <c r="J4" s="3">
        <f>IF(I4=31,1,0)</f>
        <v>0</v>
      </c>
      <c r="K4" s="6" t="s">
        <v>37</v>
      </c>
      <c r="L4" s="5"/>
      <c r="M4" s="1">
        <f>IF(L4=72,1,0)</f>
        <v>0</v>
      </c>
      <c r="N4" s="1"/>
    </row>
    <row r="5" spans="1:14" ht="32.1" customHeight="1">
      <c r="B5" s="6" t="s">
        <v>1</v>
      </c>
      <c r="C5" s="5"/>
      <c r="D5" s="3">
        <f>IF(C5=69,1,0)</f>
        <v>0</v>
      </c>
      <c r="E5" s="6" t="s">
        <v>39</v>
      </c>
      <c r="F5" s="5"/>
      <c r="G5" s="3">
        <f>IF(F5=87,1,0)</f>
        <v>0</v>
      </c>
      <c r="H5" s="6" t="s">
        <v>20</v>
      </c>
      <c r="I5" s="5"/>
      <c r="J5" s="3">
        <f>IF(I5=67,1,0)</f>
        <v>0</v>
      </c>
      <c r="K5" s="6" t="s">
        <v>36</v>
      </c>
      <c r="L5" s="5"/>
      <c r="M5" s="1">
        <f>IF(L5=81,1,0)</f>
        <v>0</v>
      </c>
      <c r="N5" s="1"/>
    </row>
    <row r="6" spans="1:14" ht="32.1" customHeight="1">
      <c r="B6" s="6" t="s">
        <v>2</v>
      </c>
      <c r="C6" s="5"/>
      <c r="D6" s="3">
        <f>IF(C6=60,1,0)</f>
        <v>0</v>
      </c>
      <c r="E6" s="6" t="s">
        <v>11</v>
      </c>
      <c r="F6" s="5"/>
      <c r="G6" s="3">
        <f>IF(F6=97,1,0)</f>
        <v>0</v>
      </c>
      <c r="H6" s="6" t="s">
        <v>40</v>
      </c>
      <c r="I6" s="5"/>
      <c r="J6" s="3">
        <f>IF(I6=52,1,0)</f>
        <v>0</v>
      </c>
      <c r="K6" s="6" t="s">
        <v>28</v>
      </c>
      <c r="L6" s="5"/>
      <c r="M6" s="1">
        <f>IF(L6=93,1,0)</f>
        <v>0</v>
      </c>
      <c r="N6" s="1"/>
    </row>
    <row r="7" spans="1:14" ht="32.1" customHeight="1">
      <c r="B7" s="6" t="s">
        <v>3</v>
      </c>
      <c r="C7" s="5"/>
      <c r="D7" s="3">
        <f>IF(C7=49,1,0)</f>
        <v>0</v>
      </c>
      <c r="E7" s="6" t="s">
        <v>12</v>
      </c>
      <c r="F7" s="5"/>
      <c r="G7" s="3">
        <f>IF(F7=30,1,0)</f>
        <v>0</v>
      </c>
      <c r="H7" s="6" t="s">
        <v>21</v>
      </c>
      <c r="I7" s="5"/>
      <c r="J7" s="3">
        <f>IF(I7=46,1,0)</f>
        <v>0</v>
      </c>
      <c r="K7" s="6" t="s">
        <v>29</v>
      </c>
      <c r="L7" s="5"/>
      <c r="M7" s="1">
        <f>IF(L7=20,1,0)</f>
        <v>0</v>
      </c>
      <c r="N7" s="1"/>
    </row>
    <row r="8" spans="1:14" ht="32.1" customHeight="1">
      <c r="B8" s="6" t="s">
        <v>4</v>
      </c>
      <c r="C8" s="5"/>
      <c r="D8" s="3">
        <f t="shared" ref="D8" si="0">IF(C8=39,1,0)</f>
        <v>0</v>
      </c>
      <c r="E8" s="6" t="s">
        <v>13</v>
      </c>
      <c r="F8" s="5"/>
      <c r="G8" s="3">
        <f>IF(F8=77,1,0)</f>
        <v>0</v>
      </c>
      <c r="H8" s="6" t="s">
        <v>22</v>
      </c>
      <c r="I8" s="5"/>
      <c r="J8" s="3">
        <f>IF(I8=33,1,0)</f>
        <v>0</v>
      </c>
      <c r="K8" s="6" t="s">
        <v>30</v>
      </c>
      <c r="L8" s="5"/>
      <c r="M8" s="1">
        <f>IF(L8=75,1,0)</f>
        <v>0</v>
      </c>
      <c r="N8" s="1"/>
    </row>
    <row r="9" spans="1:14" ht="32.1" customHeight="1">
      <c r="B9" s="6" t="s">
        <v>5</v>
      </c>
      <c r="C9" s="5"/>
      <c r="D9" s="3">
        <f>IF(C9=69,1,0)</f>
        <v>0</v>
      </c>
      <c r="E9" s="6" t="s">
        <v>14</v>
      </c>
      <c r="F9" s="5"/>
      <c r="G9" s="3">
        <f>IF(F9=87,1,0)</f>
        <v>0</v>
      </c>
      <c r="H9" s="6" t="s">
        <v>23</v>
      </c>
      <c r="I9" s="5"/>
      <c r="J9" s="3">
        <f>IF(I9=64,1,0)</f>
        <v>0</v>
      </c>
      <c r="K9" s="6" t="s">
        <v>31</v>
      </c>
      <c r="L9" s="5"/>
      <c r="M9" s="1">
        <f>IF(L9=81,1,0)</f>
        <v>0</v>
      </c>
      <c r="N9" s="1"/>
    </row>
    <row r="10" spans="1:14" ht="32.1" customHeight="1">
      <c r="B10" s="6" t="s">
        <v>6</v>
      </c>
      <c r="C10" s="5"/>
      <c r="D10" s="3">
        <f>IF(C10=45,1,0)</f>
        <v>0</v>
      </c>
      <c r="E10" s="6" t="s">
        <v>15</v>
      </c>
      <c r="F10" s="5"/>
      <c r="G10" s="3">
        <f>IF(F10=27,1,0)</f>
        <v>0</v>
      </c>
      <c r="H10" s="6" t="s">
        <v>24</v>
      </c>
      <c r="I10" s="5"/>
      <c r="J10" s="3">
        <f>IF(I10=42,1,0)</f>
        <v>0</v>
      </c>
      <c r="K10" s="6" t="s">
        <v>32</v>
      </c>
      <c r="L10" s="5"/>
      <c r="M10" s="1">
        <f>IF(L10=21,1,0)</f>
        <v>0</v>
      </c>
      <c r="N10" s="1"/>
    </row>
    <row r="11" spans="1:14" ht="32.1" customHeight="1">
      <c r="B11" s="6" t="s">
        <v>7</v>
      </c>
      <c r="C11" s="5"/>
      <c r="D11" s="3">
        <f>IF(C11=58,1,0)</f>
        <v>0</v>
      </c>
      <c r="E11" s="6" t="s">
        <v>16</v>
      </c>
      <c r="F11" s="5"/>
      <c r="G11" s="3">
        <f>IF(F11=98,1,0)</f>
        <v>0</v>
      </c>
      <c r="H11" s="6" t="s">
        <v>25</v>
      </c>
      <c r="I11" s="5"/>
      <c r="J11" s="3">
        <f>IF(I11=52,1,0)</f>
        <v>0</v>
      </c>
      <c r="K11" s="6" t="s">
        <v>33</v>
      </c>
      <c r="L11" s="5"/>
      <c r="M11" s="1">
        <f>IF(L11=91,1,0)</f>
        <v>0</v>
      </c>
      <c r="N11" s="1"/>
    </row>
    <row r="12" spans="1:14" ht="32.1" customHeight="1">
      <c r="B12" s="6" t="s">
        <v>8</v>
      </c>
      <c r="C12" s="5"/>
      <c r="D12" s="3">
        <f>IF(C12=50,1,0)</f>
        <v>0</v>
      </c>
      <c r="E12" s="6" t="s">
        <v>17</v>
      </c>
      <c r="F12" s="5"/>
      <c r="G12" s="3">
        <f>IF(F12=78,1,0)</f>
        <v>0</v>
      </c>
      <c r="H12" s="6" t="s">
        <v>26</v>
      </c>
      <c r="I12" s="5"/>
      <c r="J12" s="3">
        <f>IF(I12=54,1,0)</f>
        <v>0</v>
      </c>
      <c r="K12" s="6" t="s">
        <v>34</v>
      </c>
      <c r="L12" s="5"/>
      <c r="M12" s="1">
        <f>IF(L12=71,1,0)</f>
        <v>0</v>
      </c>
      <c r="N12" s="1"/>
    </row>
    <row r="13" spans="1:14" ht="32.1" customHeight="1">
      <c r="B13" s="6" t="s">
        <v>9</v>
      </c>
      <c r="C13" s="5"/>
      <c r="D13" s="3">
        <f>IF(C13=58,1,0)</f>
        <v>0</v>
      </c>
      <c r="E13" s="6" t="s">
        <v>18</v>
      </c>
      <c r="F13" s="5"/>
      <c r="G13" s="3">
        <f>IF(F13=89,1,0)</f>
        <v>0</v>
      </c>
      <c r="H13" s="6" t="s">
        <v>27</v>
      </c>
      <c r="I13" s="5"/>
      <c r="J13" s="3">
        <f>IF(I13=53,1,0)</f>
        <v>0</v>
      </c>
      <c r="K13" s="6" t="s">
        <v>35</v>
      </c>
      <c r="L13" s="5"/>
      <c r="M13" s="1">
        <f>IF(L13=82,1,0)</f>
        <v>0</v>
      </c>
      <c r="N13" s="1"/>
    </row>
    <row r="14" spans="1:14" ht="30" customHeight="1">
      <c r="B14" s="4"/>
      <c r="C14" s="4"/>
      <c r="D14" s="4">
        <f>SUM(D4:D13)</f>
        <v>0</v>
      </c>
      <c r="E14" s="4"/>
      <c r="F14" s="4"/>
      <c r="G14" s="4">
        <f>SUM(G4:G13)</f>
        <v>0</v>
      </c>
      <c r="H14" s="4"/>
      <c r="I14" s="4"/>
      <c r="J14" s="4">
        <f>SUM(J4:J13)</f>
        <v>0</v>
      </c>
      <c r="K14" s="4"/>
      <c r="L14" s="4"/>
      <c r="M14" s="1">
        <f>SUM(M4:M13)</f>
        <v>0</v>
      </c>
      <c r="N14" s="1"/>
    </row>
    <row r="15" spans="1:14" ht="30" customHeight="1">
      <c r="A15" s="7" t="s">
        <v>41</v>
      </c>
      <c r="B15" s="7"/>
      <c r="C15" s="10">
        <f>D14+G14+J14+M14</f>
        <v>0</v>
      </c>
      <c r="D15" s="10"/>
      <c r="E15" s="10"/>
      <c r="F15" s="10"/>
      <c r="G15" s="4"/>
      <c r="H15" s="4"/>
      <c r="I15" s="4"/>
      <c r="J15" s="4"/>
      <c r="K15" s="4"/>
      <c r="L15" s="4"/>
      <c r="M15" s="1"/>
      <c r="N15" s="1"/>
    </row>
    <row r="16" spans="1:14" ht="30" customHeight="1">
      <c r="A16" s="8" t="s">
        <v>42</v>
      </c>
      <c r="B16" s="8"/>
      <c r="C16" s="10" t="str">
        <f>IF(C15&gt;=34,"Si Šikuľko!","Precvičuj!")</f>
        <v>Precvičuj!</v>
      </c>
      <c r="D16" s="10"/>
      <c r="E16" s="10"/>
      <c r="F16" s="10"/>
      <c r="G16" s="4"/>
      <c r="H16" s="4"/>
      <c r="I16" s="4"/>
      <c r="J16" s="4"/>
      <c r="K16" s="4"/>
      <c r="L16" s="4"/>
      <c r="M16" s="1"/>
      <c r="N16" s="1"/>
    </row>
    <row r="17" spans="2:14" ht="30" customHeight="1"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2:14" ht="30" customHeight="1"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14" ht="30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30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30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30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30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30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30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30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30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30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30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30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30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30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30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30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30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30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30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30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30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30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30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30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sheetProtection password="CA9C" sheet="1" objects="1" scenarios="1" selectLockedCells="1"/>
  <mergeCells count="5">
    <mergeCell ref="C2:I2"/>
    <mergeCell ref="A15:B15"/>
    <mergeCell ref="A16:B16"/>
    <mergeCell ref="C16:F16"/>
    <mergeCell ref="C15:F15"/>
  </mergeCells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Ťavodová</dc:creator>
  <cp:lastModifiedBy>Andrea Ťavodová</cp:lastModifiedBy>
  <dcterms:created xsi:type="dcterms:W3CDTF">2011-07-24T11:42:20Z</dcterms:created>
  <dcterms:modified xsi:type="dcterms:W3CDTF">2011-07-25T08:22:16Z</dcterms:modified>
</cp:coreProperties>
</file>