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state="hidden" r:id="rId2"/>
    <sheet name="Hárok3" sheetId="3" state="hidden" r:id="rId3"/>
  </sheets>
  <calcPr calcId="125725"/>
</workbook>
</file>

<file path=xl/calcChain.xml><?xml version="1.0" encoding="utf-8"?>
<calcChain xmlns="http://schemas.openxmlformats.org/spreadsheetml/2006/main">
  <c r="N21" i="1"/>
  <c r="G21"/>
  <c r="N13"/>
  <c r="N20"/>
  <c r="N19"/>
  <c r="N18"/>
  <c r="N17"/>
  <c r="N16"/>
  <c r="N15"/>
  <c r="N14"/>
  <c r="G20"/>
  <c r="G19"/>
  <c r="G18"/>
  <c r="G17"/>
  <c r="G16"/>
  <c r="G15"/>
  <c r="G14"/>
  <c r="N11"/>
  <c r="N10"/>
  <c r="N9"/>
  <c r="N8"/>
  <c r="N12"/>
  <c r="N7"/>
  <c r="N6"/>
  <c r="G12"/>
  <c r="G11"/>
  <c r="G10"/>
  <c r="G9"/>
  <c r="G8"/>
  <c r="G7"/>
  <c r="G6"/>
  <c r="G13" l="1"/>
  <c r="F26" s="1"/>
  <c r="F27" s="1"/>
</calcChain>
</file>

<file path=xl/sharedStrings.xml><?xml version="1.0" encoding="utf-8"?>
<sst xmlns="http://schemas.openxmlformats.org/spreadsheetml/2006/main" count="5" uniqueCount="5">
  <si>
    <t>Získal si:</t>
  </si>
  <si>
    <t>Úspešnosť:</t>
  </si>
  <si>
    <t>bodov</t>
  </si>
  <si>
    <t>%</t>
  </si>
  <si>
    <t>AŤ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</si>
</sst>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1"/>
      <color theme="1"/>
      <name val="Monotype Corsiva"/>
      <family val="4"/>
      <charset val="238"/>
    </font>
    <font>
      <b/>
      <sz val="16"/>
      <color rgb="FF7030A0"/>
      <name val="Monotype Corsiva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/>
    <xf numFmtId="0" fontId="0" fillId="2" borderId="0" xfId="0" applyFill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0" fontId="1" fillId="6" borderId="0" xfId="0" applyFont="1" applyFill="1" applyAlignment="1"/>
    <xf numFmtId="0" fontId="3" fillId="6" borderId="0" xfId="0" applyFont="1" applyFill="1" applyAlignment="1">
      <alignment horizontal="center"/>
    </xf>
    <xf numFmtId="0" fontId="2" fillId="0" borderId="0" xfId="0" applyFont="1" applyAlignment="1"/>
    <xf numFmtId="0" fontId="1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9" fontId="1" fillId="6" borderId="0" xfId="1" applyFont="1" applyFill="1" applyAlignment="1"/>
    <xf numFmtId="0" fontId="6" fillId="0" borderId="0" xfId="0" applyFont="1"/>
    <xf numFmtId="0" fontId="7" fillId="0" borderId="0" xfId="0" applyFont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7030A0"/>
      <color rgb="FFFF0000"/>
      <color rgb="FFFF33CC"/>
      <color rgb="FFFF99FF"/>
      <color rgb="FFB07BD7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238125</xdr:colOff>
      <xdr:row>5</xdr:row>
      <xdr:rowOff>219075</xdr:rowOff>
    </xdr:to>
    <xdr:pic>
      <xdr:nvPicPr>
        <xdr:cNvPr id="21" name="Obrázok 20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38275" y="16002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6</xdr:row>
      <xdr:rowOff>38100</xdr:rowOff>
    </xdr:from>
    <xdr:to>
      <xdr:col>2</xdr:col>
      <xdr:colOff>219075</xdr:colOff>
      <xdr:row>6</xdr:row>
      <xdr:rowOff>228600</xdr:rowOff>
    </xdr:to>
    <xdr:pic>
      <xdr:nvPicPr>
        <xdr:cNvPr id="22" name="Obrázok 21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19240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7</xdr:row>
      <xdr:rowOff>57150</xdr:rowOff>
    </xdr:from>
    <xdr:to>
      <xdr:col>2</xdr:col>
      <xdr:colOff>257175</xdr:colOff>
      <xdr:row>7</xdr:row>
      <xdr:rowOff>247650</xdr:rowOff>
    </xdr:to>
    <xdr:pic>
      <xdr:nvPicPr>
        <xdr:cNvPr id="23" name="Obrázok 22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22574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8</xdr:row>
      <xdr:rowOff>47625</xdr:rowOff>
    </xdr:from>
    <xdr:to>
      <xdr:col>2</xdr:col>
      <xdr:colOff>257175</xdr:colOff>
      <xdr:row>8</xdr:row>
      <xdr:rowOff>238125</xdr:rowOff>
    </xdr:to>
    <xdr:pic>
      <xdr:nvPicPr>
        <xdr:cNvPr id="24" name="Obrázok 23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25622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9</xdr:row>
      <xdr:rowOff>57150</xdr:rowOff>
    </xdr:from>
    <xdr:to>
      <xdr:col>2</xdr:col>
      <xdr:colOff>247650</xdr:colOff>
      <xdr:row>9</xdr:row>
      <xdr:rowOff>247650</xdr:rowOff>
    </xdr:to>
    <xdr:pic>
      <xdr:nvPicPr>
        <xdr:cNvPr id="25" name="Obrázok 24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0" y="28860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219075</xdr:colOff>
      <xdr:row>10</xdr:row>
      <xdr:rowOff>219075</xdr:rowOff>
    </xdr:to>
    <xdr:pic>
      <xdr:nvPicPr>
        <xdr:cNvPr id="26" name="Obrázok 25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31718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11</xdr:row>
      <xdr:rowOff>57150</xdr:rowOff>
    </xdr:from>
    <xdr:to>
      <xdr:col>2</xdr:col>
      <xdr:colOff>228600</xdr:colOff>
      <xdr:row>11</xdr:row>
      <xdr:rowOff>247650</xdr:rowOff>
    </xdr:to>
    <xdr:pic>
      <xdr:nvPicPr>
        <xdr:cNvPr id="27" name="Obrázok 26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147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5</xdr:row>
      <xdr:rowOff>85725</xdr:rowOff>
    </xdr:from>
    <xdr:to>
      <xdr:col>4</xdr:col>
      <xdr:colOff>219075</xdr:colOff>
      <xdr:row>5</xdr:row>
      <xdr:rowOff>276225</xdr:rowOff>
    </xdr:to>
    <xdr:pic>
      <xdr:nvPicPr>
        <xdr:cNvPr id="28" name="Obrázok 27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1657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6</xdr:row>
      <xdr:rowOff>38100</xdr:rowOff>
    </xdr:from>
    <xdr:to>
      <xdr:col>4</xdr:col>
      <xdr:colOff>257175</xdr:colOff>
      <xdr:row>6</xdr:row>
      <xdr:rowOff>228600</xdr:rowOff>
    </xdr:to>
    <xdr:pic>
      <xdr:nvPicPr>
        <xdr:cNvPr id="29" name="Obrázok 28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24125" y="19240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7</xdr:row>
      <xdr:rowOff>19050</xdr:rowOff>
    </xdr:from>
    <xdr:to>
      <xdr:col>4</xdr:col>
      <xdr:colOff>228599</xdr:colOff>
      <xdr:row>7</xdr:row>
      <xdr:rowOff>200025</xdr:rowOff>
    </xdr:to>
    <xdr:pic>
      <xdr:nvPicPr>
        <xdr:cNvPr id="30" name="Obrázok 29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5074" y="2219325"/>
          <a:ext cx="180975" cy="1809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7</xdr:row>
      <xdr:rowOff>276225</xdr:rowOff>
    </xdr:from>
    <xdr:to>
      <xdr:col>4</xdr:col>
      <xdr:colOff>247650</xdr:colOff>
      <xdr:row>8</xdr:row>
      <xdr:rowOff>85725</xdr:rowOff>
    </xdr:to>
    <xdr:pic>
      <xdr:nvPicPr>
        <xdr:cNvPr id="31" name="Obrázok 30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600" y="24765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8</xdr:row>
      <xdr:rowOff>304800</xdr:rowOff>
    </xdr:from>
    <xdr:to>
      <xdr:col>4</xdr:col>
      <xdr:colOff>238125</xdr:colOff>
      <xdr:row>9</xdr:row>
      <xdr:rowOff>114300</xdr:rowOff>
    </xdr:to>
    <xdr:pic>
      <xdr:nvPicPr>
        <xdr:cNvPr id="32" name="Obrázok 31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5075" y="28194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10</xdr:row>
      <xdr:rowOff>19050</xdr:rowOff>
    </xdr:from>
    <xdr:to>
      <xdr:col>4</xdr:col>
      <xdr:colOff>247650</xdr:colOff>
      <xdr:row>10</xdr:row>
      <xdr:rowOff>209550</xdr:rowOff>
    </xdr:to>
    <xdr:pic>
      <xdr:nvPicPr>
        <xdr:cNvPr id="33" name="Obrázok 32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600" y="31623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11</xdr:row>
      <xdr:rowOff>9525</xdr:rowOff>
    </xdr:from>
    <xdr:to>
      <xdr:col>4</xdr:col>
      <xdr:colOff>228600</xdr:colOff>
      <xdr:row>11</xdr:row>
      <xdr:rowOff>200025</xdr:rowOff>
    </xdr:to>
    <xdr:pic>
      <xdr:nvPicPr>
        <xdr:cNvPr id="34" name="Obrázok 33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95550" y="34671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190500</xdr:rowOff>
    </xdr:to>
    <xdr:pic>
      <xdr:nvPicPr>
        <xdr:cNvPr id="18" name="Obrázok 17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1571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190500</xdr:rowOff>
    </xdr:to>
    <xdr:pic>
      <xdr:nvPicPr>
        <xdr:cNvPr id="19" name="Obrázok 18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1885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190500</xdr:rowOff>
    </xdr:to>
    <xdr:pic>
      <xdr:nvPicPr>
        <xdr:cNvPr id="20" name="Obrázok 19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22002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190500</xdr:rowOff>
    </xdr:to>
    <xdr:pic>
      <xdr:nvPicPr>
        <xdr:cNvPr id="35" name="Obrázok 34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2514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190500</xdr:rowOff>
    </xdr:to>
    <xdr:pic>
      <xdr:nvPicPr>
        <xdr:cNvPr id="36" name="Obrázok 35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28289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190500</xdr:rowOff>
    </xdr:to>
    <xdr:pic>
      <xdr:nvPicPr>
        <xdr:cNvPr id="37" name="Obrázok 36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3143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190500</xdr:rowOff>
    </xdr:to>
    <xdr:pic>
      <xdr:nvPicPr>
        <xdr:cNvPr id="38" name="Obrázok 37" descr="plu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34575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39" name="Obrázok 38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1571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0" name="Obrázok 39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1885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41" name="Obrázok 40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22002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42" name="Obrázok 41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2514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43" name="Obrázok 42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28289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190500</xdr:rowOff>
    </xdr:to>
    <xdr:pic>
      <xdr:nvPicPr>
        <xdr:cNvPr id="44" name="Obrázok 43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3143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190500</xdr:rowOff>
    </xdr:to>
    <xdr:pic>
      <xdr:nvPicPr>
        <xdr:cNvPr id="45" name="Obrázok 44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34575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190500</xdr:colOff>
      <xdr:row>13</xdr:row>
      <xdr:rowOff>190500</xdr:rowOff>
    </xdr:to>
    <xdr:pic>
      <xdr:nvPicPr>
        <xdr:cNvPr id="46" name="Obrázok 45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4552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190500</xdr:colOff>
      <xdr:row>14</xdr:row>
      <xdr:rowOff>190500</xdr:rowOff>
    </xdr:to>
    <xdr:pic>
      <xdr:nvPicPr>
        <xdr:cNvPr id="47" name="Obrázok 46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48672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190500</xdr:colOff>
      <xdr:row>15</xdr:row>
      <xdr:rowOff>190500</xdr:rowOff>
    </xdr:to>
    <xdr:pic>
      <xdr:nvPicPr>
        <xdr:cNvPr id="48" name="Obrázok 47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5181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190500</xdr:colOff>
      <xdr:row>16</xdr:row>
      <xdr:rowOff>190500</xdr:rowOff>
    </xdr:to>
    <xdr:pic>
      <xdr:nvPicPr>
        <xdr:cNvPr id="49" name="Obrázok 48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54959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190500</xdr:colOff>
      <xdr:row>17</xdr:row>
      <xdr:rowOff>190500</xdr:rowOff>
    </xdr:to>
    <xdr:pic>
      <xdr:nvPicPr>
        <xdr:cNvPr id="50" name="Obrázok 49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5810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190500</xdr:colOff>
      <xdr:row>18</xdr:row>
      <xdr:rowOff>190500</xdr:rowOff>
    </xdr:to>
    <xdr:pic>
      <xdr:nvPicPr>
        <xdr:cNvPr id="51" name="Obrázok 50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61245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190500</xdr:colOff>
      <xdr:row>19</xdr:row>
      <xdr:rowOff>190500</xdr:rowOff>
    </xdr:to>
    <xdr:pic>
      <xdr:nvPicPr>
        <xdr:cNvPr id="52" name="Obrázok 51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6438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190500</xdr:rowOff>
    </xdr:to>
    <xdr:pic>
      <xdr:nvPicPr>
        <xdr:cNvPr id="53" name="Obrázok 52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4552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54" name="Obrázok 53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48672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190500</xdr:colOff>
      <xdr:row>15</xdr:row>
      <xdr:rowOff>190500</xdr:rowOff>
    </xdr:to>
    <xdr:pic>
      <xdr:nvPicPr>
        <xdr:cNvPr id="55" name="Obrázok 54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5181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190500</xdr:colOff>
      <xdr:row>16</xdr:row>
      <xdr:rowOff>190500</xdr:rowOff>
    </xdr:to>
    <xdr:pic>
      <xdr:nvPicPr>
        <xdr:cNvPr id="56" name="Obrázok 55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54959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190500</xdr:colOff>
      <xdr:row>17</xdr:row>
      <xdr:rowOff>190500</xdr:rowOff>
    </xdr:to>
    <xdr:pic>
      <xdr:nvPicPr>
        <xdr:cNvPr id="57" name="Obrázok 56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5810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190500</xdr:colOff>
      <xdr:row>18</xdr:row>
      <xdr:rowOff>190500</xdr:rowOff>
    </xdr:to>
    <xdr:pic>
      <xdr:nvPicPr>
        <xdr:cNvPr id="58" name="Obrázok 57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612457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190500</xdr:colOff>
      <xdr:row>19</xdr:row>
      <xdr:rowOff>190500</xdr:rowOff>
    </xdr:to>
    <xdr:pic>
      <xdr:nvPicPr>
        <xdr:cNvPr id="59" name="Obrázok 58" descr="rovné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6438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13</xdr:row>
      <xdr:rowOff>190500</xdr:rowOff>
    </xdr:to>
    <xdr:pic>
      <xdr:nvPicPr>
        <xdr:cNvPr id="60" name="Obrázok 59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4552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14</xdr:row>
      <xdr:rowOff>190500</xdr:rowOff>
    </xdr:to>
    <xdr:pic>
      <xdr:nvPicPr>
        <xdr:cNvPr id="61" name="Obrázok 60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4933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15</xdr:row>
      <xdr:rowOff>190500</xdr:rowOff>
    </xdr:to>
    <xdr:pic>
      <xdr:nvPicPr>
        <xdr:cNvPr id="62" name="Obrázok 61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5314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16</xdr:row>
      <xdr:rowOff>190500</xdr:rowOff>
    </xdr:to>
    <xdr:pic>
      <xdr:nvPicPr>
        <xdr:cNvPr id="63" name="Obrázok 62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5695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190500</xdr:rowOff>
    </xdr:to>
    <xdr:pic>
      <xdr:nvPicPr>
        <xdr:cNvPr id="64" name="Obrázok 63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6076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18</xdr:row>
      <xdr:rowOff>190500</xdr:rowOff>
    </xdr:to>
    <xdr:pic>
      <xdr:nvPicPr>
        <xdr:cNvPr id="65" name="Obrázok 64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6457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190500</xdr:rowOff>
    </xdr:to>
    <xdr:pic>
      <xdr:nvPicPr>
        <xdr:cNvPr id="66" name="Obrázok 65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0650" y="6838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190500</xdr:rowOff>
    </xdr:to>
    <xdr:pic>
      <xdr:nvPicPr>
        <xdr:cNvPr id="67" name="Obrázok 66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4552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190500</xdr:rowOff>
    </xdr:to>
    <xdr:pic>
      <xdr:nvPicPr>
        <xdr:cNvPr id="68" name="Obrázok 67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4933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190500</xdr:rowOff>
    </xdr:to>
    <xdr:pic>
      <xdr:nvPicPr>
        <xdr:cNvPr id="69" name="Obrázok 68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5314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190500</xdr:rowOff>
    </xdr:to>
    <xdr:pic>
      <xdr:nvPicPr>
        <xdr:cNvPr id="70" name="Obrázok 69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5695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190500</xdr:rowOff>
    </xdr:to>
    <xdr:pic>
      <xdr:nvPicPr>
        <xdr:cNvPr id="71" name="Obrázok 70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6076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190500</xdr:rowOff>
    </xdr:to>
    <xdr:pic>
      <xdr:nvPicPr>
        <xdr:cNvPr id="72" name="Obrázok 71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6457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190500</xdr:colOff>
      <xdr:row>19</xdr:row>
      <xdr:rowOff>190500</xdr:rowOff>
    </xdr:to>
    <xdr:pic>
      <xdr:nvPicPr>
        <xdr:cNvPr id="73" name="Obrázok 72" descr="mínu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9725" y="68389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27</xdr:row>
      <xdr:rowOff>95250</xdr:rowOff>
    </xdr:from>
    <xdr:to>
      <xdr:col>8</xdr:col>
      <xdr:colOff>104775</xdr:colOff>
      <xdr:row>30</xdr:row>
      <xdr:rowOff>104775</xdr:rowOff>
    </xdr:to>
    <xdr:pic>
      <xdr:nvPicPr>
        <xdr:cNvPr id="75" name="Obrázok 74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H="1">
          <a:off x="3009900" y="9515475"/>
          <a:ext cx="1143000" cy="952500"/>
        </a:xfrm>
        <a:prstGeom prst="rect">
          <a:avLst/>
        </a:prstGeom>
      </xdr:spPr>
    </xdr:pic>
    <xdr:clientData/>
  </xdr:twoCellAnchor>
  <xdr:twoCellAnchor>
    <xdr:from>
      <xdr:col>8</xdr:col>
      <xdr:colOff>238124</xdr:colOff>
      <xdr:row>24</xdr:row>
      <xdr:rowOff>209550</xdr:rowOff>
    </xdr:from>
    <xdr:to>
      <xdr:col>14</xdr:col>
      <xdr:colOff>400049</xdr:colOff>
      <xdr:row>28</xdr:row>
      <xdr:rowOff>133350</xdr:rowOff>
    </xdr:to>
    <xdr:sp macro="" textlink="">
      <xdr:nvSpPr>
        <xdr:cNvPr id="77" name="Obláčik 76"/>
        <xdr:cNvSpPr/>
      </xdr:nvSpPr>
      <xdr:spPr>
        <a:xfrm>
          <a:off x="4286249" y="8686800"/>
          <a:ext cx="2619375" cy="1181100"/>
        </a:xfrm>
        <a:prstGeom prst="cloudCallout">
          <a:avLst>
            <a:gd name="adj1" fmla="val -56106"/>
            <a:gd name="adj2" fmla="val 67338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k-SK" sz="1800" b="1" i="1">
              <a:solidFill>
                <a:sysClr val="windowText" lastClr="000000"/>
              </a:solidFill>
            </a:rPr>
            <a:t>Ja som mala</a:t>
          </a:r>
          <a:r>
            <a:rPr lang="sk-SK" sz="1800" b="1" i="1" baseline="0">
              <a:solidFill>
                <a:sysClr val="windowText" lastClr="000000"/>
              </a:solidFill>
            </a:rPr>
            <a:t> 28 bodov . A ty?</a:t>
          </a:r>
          <a:endParaRPr lang="sk-SK" sz="1800" b="1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38100</xdr:colOff>
      <xdr:row>5</xdr:row>
      <xdr:rowOff>19049</xdr:rowOff>
    </xdr:from>
    <xdr:to>
      <xdr:col>7</xdr:col>
      <xdr:colOff>609600</xdr:colOff>
      <xdr:row>6</xdr:row>
      <xdr:rowOff>114299</xdr:rowOff>
    </xdr:to>
    <xdr:pic>
      <xdr:nvPicPr>
        <xdr:cNvPr id="79" name="Obrázok 78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-1440000" flipH="1">
          <a:off x="3371850" y="1743074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</xdr:row>
      <xdr:rowOff>9525</xdr:rowOff>
    </xdr:from>
    <xdr:to>
      <xdr:col>0</xdr:col>
      <xdr:colOff>666750</xdr:colOff>
      <xdr:row>10</xdr:row>
      <xdr:rowOff>104775</xdr:rowOff>
    </xdr:to>
    <xdr:pic>
      <xdr:nvPicPr>
        <xdr:cNvPr id="80" name="Obrázok 79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260000" flipH="1">
          <a:off x="95250" y="3105150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571500</xdr:colOff>
      <xdr:row>15</xdr:row>
      <xdr:rowOff>95250</xdr:rowOff>
    </xdr:to>
    <xdr:pic>
      <xdr:nvPicPr>
        <xdr:cNvPr id="81" name="Obrázok 80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-1320000">
          <a:off x="4048125" y="4933950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571500</xdr:colOff>
      <xdr:row>18</xdr:row>
      <xdr:rowOff>95250</xdr:rowOff>
    </xdr:to>
    <xdr:pic>
      <xdr:nvPicPr>
        <xdr:cNvPr id="82" name="Obrázok 81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500000" flipH="1">
          <a:off x="0" y="6076950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571500</xdr:colOff>
      <xdr:row>19</xdr:row>
      <xdr:rowOff>95250</xdr:rowOff>
    </xdr:to>
    <xdr:pic>
      <xdr:nvPicPr>
        <xdr:cNvPr id="83" name="Obrázok 82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80000">
          <a:off x="8648700" y="6457950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571500</xdr:colOff>
      <xdr:row>10</xdr:row>
      <xdr:rowOff>95250</xdr:rowOff>
    </xdr:to>
    <xdr:pic>
      <xdr:nvPicPr>
        <xdr:cNvPr id="84" name="Obrázok 83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380000">
          <a:off x="7934325" y="3095625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571500</xdr:colOff>
      <xdr:row>13</xdr:row>
      <xdr:rowOff>161925</xdr:rowOff>
    </xdr:to>
    <xdr:pic>
      <xdr:nvPicPr>
        <xdr:cNvPr id="85" name="Obrázok 84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473060">
          <a:off x="7934325" y="4238625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571500</xdr:colOff>
      <xdr:row>7</xdr:row>
      <xdr:rowOff>95250</xdr:rowOff>
    </xdr:to>
    <xdr:pic>
      <xdr:nvPicPr>
        <xdr:cNvPr id="86" name="Obrázok 85" descr="malicka_rybk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20220000" flipH="1">
          <a:off x="7934325" y="1952625"/>
          <a:ext cx="571500" cy="476250"/>
        </a:xfrm>
        <a:prstGeom prst="rect">
          <a:avLst/>
        </a:prstGeom>
      </xdr:spPr>
    </xdr:pic>
    <xdr:clientData/>
  </xdr:twoCellAnchor>
  <xdr:twoCellAnchor>
    <xdr:from>
      <xdr:col>7</xdr:col>
      <xdr:colOff>123825</xdr:colOff>
      <xdr:row>0</xdr:row>
      <xdr:rowOff>28574</xdr:rowOff>
    </xdr:from>
    <xdr:to>
      <xdr:col>14</xdr:col>
      <xdr:colOff>200025</xdr:colOff>
      <xdr:row>4</xdr:row>
      <xdr:rowOff>304799</xdr:rowOff>
    </xdr:to>
    <xdr:sp macro="" textlink="">
      <xdr:nvSpPr>
        <xdr:cNvPr id="87" name="Obláčik 86"/>
        <xdr:cNvSpPr/>
      </xdr:nvSpPr>
      <xdr:spPr>
        <a:xfrm>
          <a:off x="3457575" y="28574"/>
          <a:ext cx="3248025" cy="1533525"/>
        </a:xfrm>
        <a:prstGeom prst="cloudCallout">
          <a:avLst>
            <a:gd name="adj1" fmla="val -34554"/>
            <a:gd name="adj2" fmla="val 7080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7</xdr:col>
      <xdr:colOff>333375</xdr:colOff>
      <xdr:row>2</xdr:row>
      <xdr:rowOff>0</xdr:rowOff>
    </xdr:from>
    <xdr:to>
      <xdr:col>12</xdr:col>
      <xdr:colOff>647700</xdr:colOff>
      <xdr:row>3</xdr:row>
      <xdr:rowOff>95250</xdr:rowOff>
    </xdr:to>
    <xdr:sp macro="" textlink="">
      <xdr:nvSpPr>
        <xdr:cNvPr id="88" name="BlokTextu 87"/>
        <xdr:cNvSpPr txBox="1"/>
      </xdr:nvSpPr>
      <xdr:spPr>
        <a:xfrm>
          <a:off x="3667125" y="628650"/>
          <a:ext cx="2828925" cy="4095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sz="1800" b="1">
              <a:ln>
                <a:solidFill>
                  <a:srgbClr val="00B0F0"/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a:rPr>
            <a:t>Doplň čísla, ktoré odplávali.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2"/>
  <sheetViews>
    <sheetView showGridLines="0" tabSelected="1" workbookViewId="0">
      <selection activeCell="A5" sqref="A5"/>
    </sheetView>
  </sheetViews>
  <sheetFormatPr defaultColWidth="10.7109375" defaultRowHeight="24.95" customHeight="1"/>
  <cols>
    <col min="2" max="2" width="10.140625" customWidth="1"/>
    <col min="3" max="3" width="4" customWidth="1"/>
    <col min="4" max="4" width="10.140625" customWidth="1"/>
    <col min="5" max="5" width="4.28515625" customWidth="1"/>
    <col min="7" max="7" width="0" hidden="1" customWidth="1"/>
    <col min="9" max="9" width="9.85546875" customWidth="1"/>
    <col min="10" max="10" width="4" customWidth="1"/>
    <col min="11" max="11" width="9.85546875" customWidth="1"/>
    <col min="12" max="12" width="3.28515625" customWidth="1"/>
    <col min="13" max="13" width="9.85546875" customWidth="1"/>
    <col min="14" max="14" width="0" hidden="1" customWidth="1"/>
  </cols>
  <sheetData>
    <row r="4" spans="1:14" ht="24.95" customHeight="1">
      <c r="K4" s="12"/>
      <c r="L4" s="12"/>
      <c r="M4" s="12"/>
    </row>
    <row r="5" spans="1:14" ht="36.75" customHeight="1">
      <c r="D5" s="14"/>
      <c r="E5" s="14"/>
      <c r="F5" s="14"/>
      <c r="G5" s="14"/>
      <c r="H5" s="14"/>
      <c r="I5" s="14"/>
      <c r="J5" s="14"/>
    </row>
    <row r="6" spans="1:14" ht="30" customHeight="1">
      <c r="A6" s="6"/>
      <c r="B6" s="3">
        <v>20</v>
      </c>
      <c r="C6" s="4"/>
      <c r="D6" s="15"/>
      <c r="E6" s="5"/>
      <c r="F6" s="3">
        <v>23</v>
      </c>
      <c r="G6" s="6">
        <f>IF(D6=3,1,0)</f>
        <v>0</v>
      </c>
      <c r="I6" s="2">
        <v>34</v>
      </c>
      <c r="J6" s="1"/>
      <c r="K6" s="16"/>
      <c r="L6" s="1"/>
      <c r="M6" s="2">
        <v>38</v>
      </c>
      <c r="N6">
        <f>IF(K6=4,1,0)</f>
        <v>0</v>
      </c>
    </row>
    <row r="7" spans="1:14" ht="30" customHeight="1">
      <c r="A7" s="6"/>
      <c r="B7" s="3">
        <v>40</v>
      </c>
      <c r="C7" s="4"/>
      <c r="D7" s="15"/>
      <c r="E7" s="5"/>
      <c r="F7" s="3">
        <v>46</v>
      </c>
      <c r="G7" s="6">
        <f>IF(D7=6,1,0)</f>
        <v>0</v>
      </c>
      <c r="I7" s="16"/>
      <c r="J7" s="1"/>
      <c r="K7" s="2">
        <v>7</v>
      </c>
      <c r="L7" s="1"/>
      <c r="M7" s="2">
        <v>29</v>
      </c>
      <c r="N7">
        <f>IF(I7=22,1,0)</f>
        <v>0</v>
      </c>
    </row>
    <row r="8" spans="1:14" ht="30" customHeight="1">
      <c r="A8" s="6"/>
      <c r="B8" s="3">
        <v>60</v>
      </c>
      <c r="C8" s="4"/>
      <c r="D8" s="15"/>
      <c r="E8" s="5"/>
      <c r="F8" s="3">
        <v>62</v>
      </c>
      <c r="G8" s="6">
        <f>IF(D8=2,1,0)</f>
        <v>0</v>
      </c>
      <c r="I8" s="2">
        <v>8</v>
      </c>
      <c r="J8" s="1"/>
      <c r="K8" s="16"/>
      <c r="L8" s="1"/>
      <c r="M8" s="2">
        <v>58</v>
      </c>
      <c r="N8">
        <f>IF(K8=50,1,0)</f>
        <v>0</v>
      </c>
    </row>
    <row r="9" spans="1:14" ht="30" customHeight="1">
      <c r="A9" s="6"/>
      <c r="B9" s="15"/>
      <c r="C9" s="4"/>
      <c r="D9" s="3">
        <v>7</v>
      </c>
      <c r="E9" s="5"/>
      <c r="F9" s="3">
        <v>57</v>
      </c>
      <c r="G9" s="6">
        <f>IF(B9=50,1,0)</f>
        <v>0</v>
      </c>
      <c r="I9" s="16"/>
      <c r="J9" s="1"/>
      <c r="K9" s="2">
        <v>5</v>
      </c>
      <c r="L9" s="1"/>
      <c r="M9" s="2">
        <v>66</v>
      </c>
      <c r="N9">
        <f>IF(I9=61,1,0)</f>
        <v>0</v>
      </c>
    </row>
    <row r="10" spans="1:14" ht="30" customHeight="1">
      <c r="A10" s="6"/>
      <c r="B10" s="15"/>
      <c r="C10" s="4"/>
      <c r="D10" s="3">
        <v>8</v>
      </c>
      <c r="E10" s="5"/>
      <c r="F10" s="3">
        <v>38</v>
      </c>
      <c r="G10" s="6">
        <f>IF(B10=30,1,0)</f>
        <v>0</v>
      </c>
      <c r="I10" s="2">
        <v>2</v>
      </c>
      <c r="J10" s="7"/>
      <c r="K10" s="16"/>
      <c r="L10" s="1"/>
      <c r="M10" s="2">
        <v>75</v>
      </c>
      <c r="N10">
        <f>IF(K10=73,1,0)</f>
        <v>0</v>
      </c>
    </row>
    <row r="11" spans="1:14" ht="30" customHeight="1">
      <c r="A11" s="6"/>
      <c r="B11" s="15"/>
      <c r="C11" s="4"/>
      <c r="D11" s="3">
        <v>5</v>
      </c>
      <c r="E11" s="5"/>
      <c r="F11" s="3">
        <v>75</v>
      </c>
      <c r="G11" s="6">
        <f>IF(B11=70,1,0)</f>
        <v>0</v>
      </c>
      <c r="I11" s="16"/>
      <c r="J11" s="1"/>
      <c r="K11" s="2">
        <v>24</v>
      </c>
      <c r="L11" s="1"/>
      <c r="M11" s="2">
        <v>27</v>
      </c>
      <c r="N11">
        <f>IF(I11=3,1,0)</f>
        <v>0</v>
      </c>
    </row>
    <row r="12" spans="1:14" ht="30" customHeight="1">
      <c r="A12" s="6"/>
      <c r="B12" s="15"/>
      <c r="C12" s="4"/>
      <c r="D12" s="3">
        <v>4</v>
      </c>
      <c r="E12" s="5"/>
      <c r="F12" s="3">
        <v>84</v>
      </c>
      <c r="G12" s="6">
        <f>IF(B12=80,1,0)</f>
        <v>0</v>
      </c>
      <c r="I12" s="2">
        <v>36</v>
      </c>
      <c r="J12" s="1"/>
      <c r="K12" s="16"/>
      <c r="L12" s="1"/>
      <c r="M12" s="2">
        <v>40</v>
      </c>
      <c r="N12">
        <f t="shared" ref="N12" si="0">IF(K12=4,1,0)</f>
        <v>0</v>
      </c>
    </row>
    <row r="13" spans="1:14" ht="24.95" customHeight="1">
      <c r="G13">
        <f>SUM(G6:G12)</f>
        <v>0</v>
      </c>
      <c r="N13">
        <f>SUM(N6:N12)</f>
        <v>0</v>
      </c>
    </row>
    <row r="14" spans="1:14" ht="30" customHeight="1">
      <c r="B14" s="9">
        <v>34</v>
      </c>
      <c r="C14" s="1"/>
      <c r="D14" s="17"/>
      <c r="E14" s="1"/>
      <c r="F14" s="9">
        <v>30</v>
      </c>
      <c r="G14">
        <f>IF(D14=4,1,0)</f>
        <v>0</v>
      </c>
      <c r="I14" s="17"/>
      <c r="J14" s="1"/>
      <c r="K14" s="9">
        <v>6</v>
      </c>
      <c r="L14" s="1"/>
      <c r="M14" s="9">
        <v>20</v>
      </c>
      <c r="N14">
        <f>IF(I14=26,1,0)</f>
        <v>0</v>
      </c>
    </row>
    <row r="15" spans="1:14" ht="30" customHeight="1">
      <c r="B15" s="9">
        <v>56</v>
      </c>
      <c r="C15" s="1"/>
      <c r="D15" s="17"/>
      <c r="E15" s="1"/>
      <c r="F15" s="9">
        <v>50</v>
      </c>
      <c r="G15">
        <f>IF(D15=6,1,0)</f>
        <v>0</v>
      </c>
      <c r="I15" s="17"/>
      <c r="J15" s="1"/>
      <c r="K15" s="9">
        <v>5</v>
      </c>
      <c r="L15" s="1"/>
      <c r="M15" s="9">
        <v>24</v>
      </c>
      <c r="N15">
        <f>IF(I15=29,1,0)</f>
        <v>0</v>
      </c>
    </row>
    <row r="16" spans="1:14" ht="30" customHeight="1">
      <c r="B16" s="9">
        <v>47</v>
      </c>
      <c r="C16" s="1"/>
      <c r="D16" s="17"/>
      <c r="E16" s="1"/>
      <c r="F16" s="9">
        <v>45</v>
      </c>
      <c r="G16">
        <f>IF(D16=2,1,0)</f>
        <v>0</v>
      </c>
      <c r="I16" s="17"/>
      <c r="J16" s="1"/>
      <c r="K16" s="9">
        <v>8</v>
      </c>
      <c r="L16" s="1"/>
      <c r="M16" s="9">
        <v>30</v>
      </c>
      <c r="N16">
        <f>IF(I16=38,1,0)</f>
        <v>0</v>
      </c>
    </row>
    <row r="17" spans="1:14" ht="30" customHeight="1">
      <c r="B17" s="9">
        <v>82</v>
      </c>
      <c r="C17" s="1"/>
      <c r="D17" s="17"/>
      <c r="E17" s="1"/>
      <c r="F17" s="9">
        <v>81</v>
      </c>
      <c r="G17">
        <f>IF(D17=1,1,0)</f>
        <v>0</v>
      </c>
      <c r="I17" s="17"/>
      <c r="J17" s="1"/>
      <c r="K17" s="9">
        <v>3</v>
      </c>
      <c r="L17" s="1"/>
      <c r="M17" s="9">
        <v>45</v>
      </c>
      <c r="N17">
        <f>IF(I17=48,1,0)</f>
        <v>0</v>
      </c>
    </row>
    <row r="18" spans="1:14" ht="30" customHeight="1">
      <c r="B18" s="9">
        <v>95</v>
      </c>
      <c r="C18" s="1"/>
      <c r="D18" s="17"/>
      <c r="E18" s="1"/>
      <c r="F18" s="9">
        <v>93</v>
      </c>
      <c r="G18">
        <f>IF(D18=2,1,0)</f>
        <v>0</v>
      </c>
      <c r="I18" s="17"/>
      <c r="J18" s="1"/>
      <c r="K18" s="9">
        <v>2</v>
      </c>
      <c r="L18" s="1"/>
      <c r="M18" s="9">
        <v>73</v>
      </c>
      <c r="N18">
        <f>IF(I18=75,1,0)</f>
        <v>0</v>
      </c>
    </row>
    <row r="19" spans="1:14" ht="30" customHeight="1">
      <c r="B19" s="17"/>
      <c r="C19" s="1"/>
      <c r="D19" s="9">
        <v>8</v>
      </c>
      <c r="E19" s="1"/>
      <c r="F19" s="9">
        <v>70</v>
      </c>
      <c r="G19">
        <f>IF(B19=78,1,0)</f>
        <v>0</v>
      </c>
      <c r="I19" s="9">
        <v>59</v>
      </c>
      <c r="J19" s="1"/>
      <c r="K19" s="17"/>
      <c r="L19" s="1"/>
      <c r="M19" s="9">
        <v>56</v>
      </c>
      <c r="N19">
        <f>IF(K19=3,1,0)</f>
        <v>0</v>
      </c>
    </row>
    <row r="20" spans="1:14" ht="30" customHeight="1">
      <c r="B20" s="17"/>
      <c r="C20" s="1"/>
      <c r="D20" s="9">
        <v>5</v>
      </c>
      <c r="E20" s="1"/>
      <c r="F20" s="9">
        <v>60</v>
      </c>
      <c r="G20">
        <f>IF(B20=65,1,0)</f>
        <v>0</v>
      </c>
      <c r="I20" s="9">
        <v>61</v>
      </c>
      <c r="J20" s="1"/>
      <c r="K20" s="17"/>
      <c r="L20" s="1"/>
      <c r="M20" s="9">
        <v>60</v>
      </c>
      <c r="N20">
        <f>IF(K20=1,1,0)</f>
        <v>0</v>
      </c>
    </row>
    <row r="21" spans="1:14" ht="24.95" customHeight="1">
      <c r="G21">
        <f>SUM(G14:G20)</f>
        <v>0</v>
      </c>
      <c r="I21" s="8"/>
      <c r="N21">
        <f>SUM(N14:N20)</f>
        <v>0</v>
      </c>
    </row>
    <row r="26" spans="1:14" ht="24.95" customHeight="1">
      <c r="B26" s="13" t="s">
        <v>0</v>
      </c>
      <c r="C26" s="13"/>
      <c r="D26" s="13"/>
      <c r="E26" s="13"/>
      <c r="F26" s="10">
        <f>SUM(G13+N13+G21+N21)</f>
        <v>0</v>
      </c>
      <c r="G26" s="11" t="s">
        <v>2</v>
      </c>
    </row>
    <row r="27" spans="1:14" ht="24.95" customHeight="1">
      <c r="B27" s="13" t="s">
        <v>1</v>
      </c>
      <c r="C27" s="13"/>
      <c r="D27" s="13"/>
      <c r="E27" s="13"/>
      <c r="F27" s="18">
        <f>F26/28</f>
        <v>0</v>
      </c>
      <c r="G27" s="11" t="s">
        <v>3</v>
      </c>
    </row>
    <row r="30" spans="1:14" ht="24.95" customHeight="1">
      <c r="A30" s="19"/>
    </row>
    <row r="32" spans="1:14" ht="24.95" customHeight="1">
      <c r="A32" s="20" t="s">
        <v>4</v>
      </c>
    </row>
  </sheetData>
  <sheetProtection password="CA9C" sheet="1" objects="1" scenarios="1"/>
  <mergeCells count="3">
    <mergeCell ref="B26:E26"/>
    <mergeCell ref="B27:E27"/>
    <mergeCell ref="D5:J5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2011-08-10T14:20:37Z</dcterms:created>
  <dcterms:modified xsi:type="dcterms:W3CDTF">2011-08-10T16:10:45Z</dcterms:modified>
</cp:coreProperties>
</file>